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/>
  <mc:AlternateContent xmlns:mc="http://schemas.openxmlformats.org/markup-compatibility/2006">
    <mc:Choice Requires="x15">
      <x15ac:absPath xmlns:x15ac="http://schemas.microsoft.com/office/spreadsheetml/2010/11/ac" url="E:\Irrs\PSIAP\Template Excel to XML\Faktur\"/>
    </mc:Choice>
  </mc:AlternateContent>
  <xr:revisionPtr revIDLastSave="0" documentId="13_ncr:1_{3A9A39C3-6CEE-4D2A-9619-AA9EBD75B0BB}" xr6:coauthVersionLast="47" xr6:coauthVersionMax="47" xr10:uidLastSave="{00000000-0000-0000-0000-000000000000}"/>
  <bookViews>
    <workbookView xWindow="-20610" yWindow="-120" windowWidth="20730" windowHeight="11040" xr2:uid="{00000000-000D-0000-FFFF-FFFF00000000}"/>
  </bookViews>
  <sheets>
    <sheet name="Update Info" sheetId="12" r:id="rId1"/>
    <sheet name="Validation on xml" sheetId="2" r:id="rId2"/>
    <sheet name="DATA" sheetId="9" r:id="rId3"/>
    <sheet name="GoodsService" sheetId="11" r:id="rId4"/>
    <sheet name="TrxCode" sheetId="8" r:id="rId5"/>
    <sheet name="Buyer ID" sheetId="10" r:id="rId6"/>
  </sheets>
  <definedNames>
    <definedName name="_xlnm.Print_Area" localSheetId="2">DATA!$A$1:$M$30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8" i="9" l="1"/>
  <c r="K19" i="9"/>
  <c r="K26" i="9"/>
  <c r="K27" i="9"/>
  <c r="J5" i="9"/>
  <c r="K5" i="9" s="1"/>
  <c r="J6" i="9"/>
  <c r="K6" i="9" s="1"/>
  <c r="J7" i="9"/>
  <c r="K7" i="9" s="1"/>
  <c r="J8" i="9"/>
  <c r="K8" i="9" s="1"/>
  <c r="J9" i="9"/>
  <c r="K9" i="9" s="1"/>
  <c r="J10" i="9"/>
  <c r="K10" i="9" s="1"/>
  <c r="J11" i="9"/>
  <c r="K11" i="9" s="1"/>
  <c r="J12" i="9"/>
  <c r="K12" i="9" s="1"/>
  <c r="J13" i="9"/>
  <c r="K13" i="9" s="1"/>
  <c r="J14" i="9"/>
  <c r="K14" i="9" s="1"/>
  <c r="J15" i="9"/>
  <c r="K15" i="9" s="1"/>
  <c r="J16" i="9"/>
  <c r="K16" i="9" s="1"/>
  <c r="J17" i="9"/>
  <c r="K17" i="9" s="1"/>
  <c r="J18" i="9"/>
  <c r="J19" i="9"/>
  <c r="J20" i="9"/>
  <c r="K20" i="9" s="1"/>
  <c r="J21" i="9"/>
  <c r="K21" i="9" s="1"/>
  <c r="J22" i="9"/>
  <c r="K22" i="9" s="1"/>
  <c r="J23" i="9"/>
  <c r="K23" i="9" s="1"/>
  <c r="J24" i="9"/>
  <c r="K24" i="9" s="1"/>
  <c r="J25" i="9"/>
  <c r="K25" i="9" s="1"/>
  <c r="J26" i="9"/>
  <c r="J27" i="9"/>
  <c r="J28" i="9"/>
  <c r="K28" i="9" s="1"/>
  <c r="J29" i="9"/>
  <c r="K29" i="9" s="1"/>
  <c r="J30" i="9"/>
  <c r="K30" i="9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Acer</author>
  </authors>
  <commentList>
    <comment ref="J30" authorId="0" shapeId="0" xr:uid="{30B03215-98FD-4F6F-A4E0-4789A43787BA}">
      <text>
        <r>
          <rPr>
            <b/>
            <sz val="9"/>
            <color indexed="81"/>
            <rFont val="Tahoma"/>
            <family val="2"/>
          </rPr>
          <t>Acer: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<sst xmlns="http://schemas.openxmlformats.org/spreadsheetml/2006/main" count="237" uniqueCount="90">
  <si>
    <t>TIN</t>
  </si>
  <si>
    <t>Reference</t>
  </si>
  <si>
    <t>Kode</t>
  </si>
  <si>
    <t>07</t>
  </si>
  <si>
    <t>08</t>
  </si>
  <si>
    <t>Nama Pembeli</t>
  </si>
  <si>
    <t>Keterangan</t>
  </si>
  <si>
    <t>NPWP Pembeli (Penerbit Dokumen )</t>
  </si>
  <si>
    <t>BuyerName</t>
  </si>
  <si>
    <t>PPN</t>
  </si>
  <si>
    <t>PPnBM</t>
  </si>
  <si>
    <t>VAT</t>
  </si>
  <si>
    <t>STLG</t>
  </si>
  <si>
    <t>DESCRIPTION</t>
  </si>
  <si>
    <t>TaxPeriodMonth</t>
  </si>
  <si>
    <t>TaxPeriodYear</t>
  </si>
  <si>
    <t>TrxCode</t>
  </si>
  <si>
    <t>BuyerIdOpt</t>
  </si>
  <si>
    <t>BuyerIdNumber</t>
  </si>
  <si>
    <t>GoodServiceOpt</t>
  </si>
  <si>
    <t>SerialNo</t>
  </si>
  <si>
    <t>TransactionDate</t>
  </si>
  <si>
    <t>TaxBaseSellingPrice</t>
  </si>
  <si>
    <t>OtherTaxBaseSellingPrice</t>
  </si>
  <si>
    <t>Masa Pajak SPT</t>
  </si>
  <si>
    <t>Tahun Pajak SPT</t>
  </si>
  <si>
    <t>Kode Transaksi</t>
  </si>
  <si>
    <t>Normal</t>
  </si>
  <si>
    <t>NoVAT</t>
  </si>
  <si>
    <t>Untuk Lampiran I.A.5</t>
  </si>
  <si>
    <t>Untuk Lampiran I.A.9</t>
  </si>
  <si>
    <t>Untuk Lampiran I.B</t>
  </si>
  <si>
    <t>ID Pembeli</t>
  </si>
  <si>
    <t>Jenis ID Pembeli</t>
  </si>
  <si>
    <t xml:space="preserve">Jika NPWP, isikan dengan NPWP Valid. </t>
  </si>
  <si>
    <t>Kode Barang atau Jasa</t>
  </si>
  <si>
    <t>Opsi : A = Barang, B = Jasa</t>
  </si>
  <si>
    <t>Nomor transaksi</t>
  </si>
  <si>
    <t>Free text</t>
  </si>
  <si>
    <t>Tanggal transaksi</t>
  </si>
  <si>
    <t>DPP/Harga Jual</t>
  </si>
  <si>
    <t>DPP Nilai Lain</t>
  </si>
  <si>
    <t>Wajib diisi, jika tidak ada isikan sama dengan nilai TaxBaseSellingPrice</t>
  </si>
  <si>
    <t>&lt;?xml version="1.0" encoding="utf-8" ?&gt;
&lt;RetailInvoiceBulk xmlns:xsi="http://www.w3.org/2001/XMLSchema-instance" xsi:noNamespaceSchemaLocation="schema.xsd"&gt;
	&lt;TIN&gt;xxxxxxxxxxxxxxxx&lt;/TIN&gt;
	&lt;TaxPeriodMonth&gt;7&lt;/TaxPeriodMonth&gt;
	&lt;TaxPeriodYear&gt;2023&lt;/TaxPeriodYear&gt;
	&lt;ListOfRetailInvoice&gt;
		&lt;RetailInvoice&gt;
			&lt;TrxCode&gt;NoVAT&lt;/TrxCode&gt;
			&lt;!--NoVAT = field IB--&gt;
&lt;!--07 or 08 = field IA9--&gt;
&lt;!--Normal = field IA5--&gt;
			&lt;BuyerName&gt;Suna&lt;/BuyerName&gt;
			&lt;BuyerIdOpt&gt;NPWP&lt;/BuyerIdOpt&gt;
			&lt;BuyerIdNumber&gt;xxxxxxxxxxxxxxxx&lt;/BuyerIdNumber&gt;
			&lt;GoodServiceOpt&gt;A&lt;/GoodServiceOpt&gt;
			&lt;SerialNo&gt;123184283228&lt;/SerialNo&gt;
			&lt;TransactionDate&gt;2023-03-05&lt;/TransactionDate&gt;
			&lt;TaxBaseSellingPrice&gt;30000000&lt;/TaxBaseSellingPrice&gt;
			&lt;OtherTaxBaseSellingPrice&gt;3000000&lt;/OtherTaxBaseSellingPrice&gt;
			&lt;VAT&gt;0&lt;/VAT&gt;
			&lt;STLG&gt;0&lt;/STLG&gt;
			&lt;Info/&gt;
		&lt;/RetailInvoice&gt;
	&lt;/ListOfRetailInvoice&gt;
&lt;/RetailInvoiceBulk&gt;</t>
  </si>
  <si>
    <t>NPWP</t>
  </si>
  <si>
    <t>Tahun Pajak</t>
  </si>
  <si>
    <t>Masa Pajak</t>
  </si>
  <si>
    <t>Info</t>
  </si>
  <si>
    <t>Code</t>
  </si>
  <si>
    <t>Name</t>
  </si>
  <si>
    <t>NIK</t>
  </si>
  <si>
    <t>A</t>
  </si>
  <si>
    <t>Barang</t>
  </si>
  <si>
    <t>B</t>
  </si>
  <si>
    <t>Jasa</t>
  </si>
  <si>
    <t>Opsi : NPWP, NIK</t>
  </si>
  <si>
    <t>ok</t>
  </si>
  <si>
    <t>PENJUALAN HARI PERTAMA</t>
  </si>
  <si>
    <t>PENJUALAN HARI  KEDUA</t>
  </si>
  <si>
    <t>PENJUALAN HARI KETIGA</t>
  </si>
  <si>
    <t>PENJUALAN HARI KEEMPAT</t>
  </si>
  <si>
    <t>PENJUALAN HARI KELIMA</t>
  </si>
  <si>
    <t>PENJUALAN HARI KEENAM</t>
  </si>
  <si>
    <t>PENJUALAN HARI KETUJUH</t>
  </si>
  <si>
    <t>PENJUALAN HARI KEDELAPAN</t>
  </si>
  <si>
    <t>PENJUALAN HARI KESEMBILAN</t>
  </si>
  <si>
    <t>PENJUALAN HARI KESEPULUH</t>
  </si>
  <si>
    <t>PENJUALAN HARI KESEBELAS</t>
  </si>
  <si>
    <t>PENJUALAN HARI KEDUABELAS</t>
  </si>
  <si>
    <t>PENJUALAN HARI KETIGABELAS</t>
  </si>
  <si>
    <t>PENJUALAN HARI KEEMPATBELAS</t>
  </si>
  <si>
    <t>PENJUALAN HARI KELIMABELAS</t>
  </si>
  <si>
    <t>PENJUALAN HARI KEENAMBELAS</t>
  </si>
  <si>
    <t>PENJUALAN HARI KETUJUHBELAS</t>
  </si>
  <si>
    <t>PENJUALAN HARI KEDELAPANBELAS</t>
  </si>
  <si>
    <t>PENJUALAN HARI KESEMBILANBELAS</t>
  </si>
  <si>
    <t>PENJUALAN HARI KEDUAPULUHDUA</t>
  </si>
  <si>
    <t>PENJUALAN HARI KEDUAPULUHSATU</t>
  </si>
  <si>
    <t>PENJUALAN HARI KEDUAPULUHTIGA</t>
  </si>
  <si>
    <t>PENJUALAN HARI KEDUAPULUHEMPAT</t>
  </si>
  <si>
    <t>0000000000000000</t>
  </si>
  <si>
    <t>PENJUALAN HARI KEDUAPULUHLIMA</t>
  </si>
  <si>
    <t>PENJUALAN HARI KEDUAPULUHENAM</t>
  </si>
  <si>
    <t>isikan npwp disini</t>
  </si>
  <si>
    <t>v1.2</t>
  </si>
  <si>
    <t>28 Oktober 2025</t>
  </si>
  <si>
    <t>version</t>
  </si>
  <si>
    <t>tanggal</t>
  </si>
  <si>
    <t>update</t>
  </si>
  <si>
    <t>menambahkan ROUND di field DPP Lain dan PPN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</si>
</sst>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(* #,##0_);_(* \(#,##0\);_(* &quot;-&quot;_);_(@_)"/>
    <numFmt numFmtId="164" formatCode="_-&quot;Rp&quot;* #,##0_-;\-&quot;Rp&quot;* #,##0_-;_-&quot;Rp&quot;* &quot;-&quot;_-;_-@_-"/>
    <numFmt numFmtId="165" formatCode="_-* #,##0_-;\-* #,##0_-;_-* &quot;-&quot;_-;_-@_-"/>
    <numFmt numFmtId="166" formatCode="_-* #,##0.00_-;\-* #,##0.00_-;_-* &quot;-&quot;??_-;_-@_-"/>
    <numFmt numFmtId="167" formatCode="_-* #,##0_-;\-* #,##0_-;_-* &quot;-&quot;??_-;_-@_-"/>
  </numFmts>
  <fonts count="9" x14ac:knownFonts="1">
    <font>
      <sz val="11"/>
      <color theme="1"/>
      <name val="Aptos Narrow"/>
      <family val="2"/>
      <charset val="1"/>
      <scheme val="minor"/>
    </font>
    <font>
      <b/>
      <sz val="12"/>
      <name val="Calibri"/>
      <family val="2"/>
    </font>
    <font>
      <sz val="12"/>
      <name val="Calibri"/>
      <family val="2"/>
    </font>
    <font>
      <b/>
      <sz val="11"/>
      <color theme="1"/>
      <name val="Aptos Narrow"/>
      <family val="2"/>
      <charset val="1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ptos Narrow"/>
      <family val="2"/>
      <charset val="1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</borders>
  <cellStyleXfs count="12">
    <xf numFmtId="0" fontId="0" fillId="0" borderId="0"/>
    <xf numFmtId="166" fontId="6" fillId="0" borderId="0" applyFont="0" applyFill="0" applyBorder="0" applyAlignment="0" applyProtection="0"/>
    <xf numFmtId="0" fontId="7" fillId="0" borderId="0"/>
    <xf numFmtId="0" fontId="8" fillId="0" borderId="0"/>
    <xf numFmtId="0" fontId="7" fillId="0" borderId="0"/>
    <xf numFmtId="0" fontId="6" fillId="0" borderId="0"/>
    <xf numFmtId="0" fontId="6" fillId="0" borderId="0"/>
    <xf numFmtId="164" fontId="7" fillId="0" borderId="0" applyFont="0" applyFill="0" applyBorder="0" applyAlignment="0" applyProtection="0"/>
    <xf numFmtId="0" fontId="6" fillId="0" borderId="0"/>
    <xf numFmtId="164" fontId="7" fillId="0" borderId="0" applyFont="0" applyFill="0" applyBorder="0" applyAlignment="0" applyProtection="0"/>
    <xf numFmtId="0" fontId="7" fillId="0" borderId="0"/>
    <xf numFmtId="0" fontId="8" fillId="0" borderId="0"/>
  </cellStyleXfs>
  <cellXfs count="32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2" fillId="0" borderId="1" xfId="0" applyFont="1" applyBorder="1" applyAlignment="1">
      <alignment horizontal="left"/>
    </xf>
    <xf numFmtId="0" fontId="2" fillId="0" borderId="1" xfId="0" quotePrefix="1" applyFont="1" applyBorder="1" applyAlignment="1">
      <alignment horizontal="left"/>
    </xf>
    <xf numFmtId="49" fontId="0" fillId="0" borderId="0" xfId="0" applyNumberFormat="1"/>
    <xf numFmtId="0" fontId="0" fillId="0" borderId="0" xfId="0" quotePrefix="1"/>
    <xf numFmtId="0" fontId="3" fillId="0" borderId="2" xfId="0" applyFont="1" applyBorder="1"/>
    <xf numFmtId="0" fontId="3" fillId="0" borderId="3" xfId="0" applyFont="1" applyBorder="1"/>
    <xf numFmtId="0" fontId="3" fillId="0" borderId="4" xfId="0" applyFont="1" applyBorder="1"/>
    <xf numFmtId="49" fontId="0" fillId="0" borderId="7" xfId="0" applyNumberFormat="1" applyBorder="1"/>
    <xf numFmtId="49" fontId="0" fillId="0" borderId="8" xfId="0" applyNumberFormat="1" applyBorder="1"/>
    <xf numFmtId="0" fontId="0" fillId="0" borderId="8" xfId="0" applyBorder="1"/>
    <xf numFmtId="49" fontId="0" fillId="0" borderId="6" xfId="0" applyNumberFormat="1" applyBorder="1"/>
    <xf numFmtId="0" fontId="0" fillId="0" borderId="8" xfId="0" quotePrefix="1" applyBorder="1"/>
    <xf numFmtId="49" fontId="0" fillId="2" borderId="9" xfId="0" applyNumberFormat="1" applyFill="1" applyBorder="1"/>
    <xf numFmtId="49" fontId="0" fillId="2" borderId="7" xfId="0" applyNumberFormat="1" applyFill="1" applyBorder="1"/>
    <xf numFmtId="41" fontId="0" fillId="0" borderId="8" xfId="0" applyNumberFormat="1" applyBorder="1"/>
    <xf numFmtId="41" fontId="0" fillId="0" borderId="1" xfId="0" applyNumberFormat="1" applyBorder="1"/>
    <xf numFmtId="41" fontId="0" fillId="0" borderId="5" xfId="0" applyNumberFormat="1" applyBorder="1"/>
    <xf numFmtId="0" fontId="0" fillId="0" borderId="11" xfId="0" quotePrefix="1" applyBorder="1"/>
    <xf numFmtId="49" fontId="0" fillId="2" borderId="12" xfId="0" applyNumberFormat="1" applyFill="1" applyBorder="1"/>
    <xf numFmtId="0" fontId="0" fillId="0" borderId="1" xfId="0" applyBorder="1"/>
    <xf numFmtId="49" fontId="0" fillId="0" borderId="1" xfId="0" applyNumberFormat="1" applyBorder="1"/>
    <xf numFmtId="3" fontId="0" fillId="0" borderId="0" xfId="0" applyNumberFormat="1"/>
    <xf numFmtId="167" fontId="0" fillId="0" borderId="0" xfId="1" applyNumberFormat="1" applyFont="1"/>
    <xf numFmtId="14" fontId="7" fillId="0" borderId="10" xfId="2" applyNumberFormat="1" applyBorder="1" applyAlignment="1">
      <alignment horizontal="center" vertical="center" wrapText="1"/>
    </xf>
    <xf numFmtId="165" fontId="7" fillId="0" borderId="10" xfId="4" applyNumberFormat="1" applyBorder="1" applyAlignment="1">
      <alignment horizontal="center" vertical="center" wrapText="1"/>
    </xf>
    <xf numFmtId="165" fontId="7" fillId="0" borderId="1" xfId="4" applyNumberFormat="1" applyBorder="1"/>
    <xf numFmtId="41" fontId="0" fillId="0" borderId="10" xfId="0" applyNumberForma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12">
    <cellStyle name="Comma" xfId="1" builtinId="3"/>
    <cellStyle name="Currency [0] 2" xfId="7" xr:uid="{ADA3CBDD-0328-49B4-B71F-3780B775985A}"/>
    <cellStyle name="Currency [0] 2 2" xfId="9" xr:uid="{FB5F1B45-D93B-4CC6-A841-90232C0A6337}"/>
    <cellStyle name="Normal" xfId="0" builtinId="0"/>
    <cellStyle name="Normal 2" xfId="3" xr:uid="{F895D327-61F6-4B1B-874D-19B3DAFE1AF2}"/>
    <cellStyle name="Normal 2 2" xfId="4" xr:uid="{73B0E89A-6D7D-4BA2-8C0F-B4AA3DF7A943}"/>
    <cellStyle name="Normal 2 2 2" xfId="8" xr:uid="{6AF8AA47-2C15-46FE-A32D-098B233E362B}"/>
    <cellStyle name="Normal 2 2 2 2" xfId="10" xr:uid="{7B81DDB6-9902-4F3B-897C-99F281C017A0}"/>
    <cellStyle name="Normal 2 3" xfId="11" xr:uid="{4066F760-BB65-4AF0-B113-BAA426A089DD}"/>
    <cellStyle name="Normal 3" xfId="2" xr:uid="{C0CB48E0-4ED8-4F17-AFDE-0869E5FAD528}"/>
    <cellStyle name="Normal 4" xfId="5" xr:uid="{9B19B083-859A-4A56-87F8-34CFE030FD03}"/>
    <cellStyle name="Normal 5" xfId="6" xr:uid="{12B9F674-1516-42DD-9669-C65048DA3F79}"/>
  </cellStyles>
  <dxfs count="28">
    <dxf>
      <numFmt numFmtId="33" formatCode="_(* #,##0_);_(* \(#,##0\);_(* &quot;-&quot;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0" formatCode="@"/>
      <border diagonalUp="0" diagonalDown="0" outline="0">
        <left style="thin">
          <color indexed="64"/>
        </left>
        <right/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3" formatCode="_(* #,##0_);_(* \(#,##0\);_(* &quot;-&quot;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3" formatCode="_(* #,##0_);_(* \(#,##0\);_(* &quot;-&quot;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3" formatCode="_(* #,##0_);_(* \(#,##0\);_(* &quot;-&quot;_);_(@_)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19" formatCode="m/d/yyyy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numFmt numFmtId="30" formatCode="@"/>
      <border diagonalUp="0" diagonalDown="0" outline="0">
        <left/>
        <right style="thin">
          <color indexed="64"/>
        </right>
        <top/>
        <bottom/>
      </border>
    </dxf>
    <dxf>
      <numFmt numFmtId="30" formatCode="@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3" formatCode="_(* #,##0_);_(* \(#,##0\);_(* &quot;-&quot;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3" formatCode="_(* #,##0_);_(* \(#,##0\);_(* &quot;-&quot;_);_(@_)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168" formatCode="dd/mm/yyyy"/>
      <alignment horizontal="center" vertical="center" textRotation="0" wrapText="1" indent="0" justifyLastLine="0" shrinkToFit="0" readingOrder="0"/>
      <border diagonalUp="0" diagonalDown="0">
        <left style="thin">
          <color indexed="8"/>
        </left>
        <right style="thin">
          <color indexed="8"/>
        </right>
        <top style="thin">
          <color indexed="8"/>
        </top>
        <bottom style="thin">
          <color indexed="8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0" formatCode="@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/>
        <vertical/>
        <horizontal/>
      </border>
    </dxf>
    <dxf>
      <numFmt numFmtId="30" formatCode="@"/>
      <border diagonalUp="0" diagonalDown="0">
        <left/>
        <right style="thin">
          <color indexed="64"/>
        </right>
        <top/>
        <bottom/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2">
    <xs:schema xmlns:xs="http://www.w3.org/2001/XMLSchema" xmlns="" attributeFormDefault="unqualified" elementFormDefault="qualified">
      <xs:element name="RetailInvoiceBulk">
        <xs:complexType>
          <xs:sequence>
            <xs:element type="xs:string" name="TIN"/>
            <xs:element type="xs:byte" name="TaxPeriodMonth"/>
            <xs:element type="xs:short" name="TaxPeriodYear"/>
            <xs:element name="ListOfRetailInvoice">
              <xs:complexType>
                <xs:sequence>
                  <xs:element name="RetailInvoice" maxOccurs="unbounded">
                    <xs:complexType>
                      <xs:sequence>
                        <xs:element type="xs:string" name="TrxCode"/>
                        <xs:element type="xs:string" name="BuyerName">
                          <xs:annotation>
                            <xs:documentation>NoVAT = field IB</xs:documentation>
                          </xs:annotation>
                        </xs:element>
                        <xs:element type="xs:string" name="BuyerIdOpt"/>
                        <xs:element type="xs:string" name="BuyerIdNumber"/>
                        <xs:element type="xs:string" name="GoodServiceOpt"/>
                        <xs:element type="xs:long" name="SerialNo"/>
                        <xs:element type="xs:date" name="TransactionDate"/>
                        <xs:element type="xs:int" name="TaxBaseSellingPrice"/>
                        <xs:element type="xs:int" name="OtherTaxBaseSellingPrice"/>
                        <xs:element type="xs:byte" name="VAT"/>
                        <xs:element type="xs:byte" name="STLG"/>
                        <xs:element type="xs:string" name="Info"/>
                      </xs:sequence>
                    </xs:complexType>
                  </xs:element>
                </xs:sequence>
              </xs:complexType>
            </xs:element>
          </xs:sequence>
        </xs:complexType>
      </xs:element>
    </xs:schema>
  </Schema>
  <Map ID="2" Name="RetailInvoiceBulk_Map" RootElement="RetailInvoiceBulk" SchemaID="Schema2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Relationship Id="rId14" Type="http://schemas.openxmlformats.org/officeDocument/2006/relationships/xmlMaps" Target="xmlMap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000000-000C-0000-FFFF-FFFF00000000}" name="Table19" displayName="Table19" ref="B4:M30" tableType="xml" totalsRowShown="0" headerRowDxfId="27" headerRowBorderDxfId="26" tableBorderDxfId="25" totalsRowBorderDxfId="24">
  <autoFilter ref="B4:M30" xr:uid="{00000000-0009-0000-0100-000013000000}"/>
  <tableColumns count="12">
    <tableColumn id="1" xr3:uid="{00000000-0010-0000-0000-000001000000}" uniqueName="TrxCode" name="TrxCode" dataDxfId="23" totalsRowDxfId="12">
      <xmlColumnPr mapId="2" xpath="/RetailInvoiceBulk/ListOfRetailInvoice/RetailInvoice/TrxCode" xmlDataType="string"/>
    </tableColumn>
    <tableColumn id="2" xr3:uid="{00000000-0010-0000-0000-000002000000}" uniqueName="BuyerName" name="BuyerName" dataDxfId="22" totalsRowDxfId="11">
      <xmlColumnPr mapId="2" xpath="/RetailInvoiceBulk/ListOfRetailInvoice/RetailInvoice/BuyerName" xmlDataType="string"/>
    </tableColumn>
    <tableColumn id="3" xr3:uid="{00000000-0010-0000-0000-000003000000}" uniqueName="BuyerIdOpt" name="BuyerIdOpt" dataDxfId="21" totalsRowDxfId="10">
      <xmlColumnPr mapId="2" xpath="/RetailInvoiceBulk/ListOfRetailInvoice/RetailInvoice/BuyerIdOpt" xmlDataType="string"/>
    </tableColumn>
    <tableColumn id="4" xr3:uid="{00000000-0010-0000-0000-000004000000}" uniqueName="BuyerIdNumber" name="BuyerIdNumber" dataDxfId="20" totalsRowDxfId="9">
      <xmlColumnPr mapId="2" xpath="/RetailInvoiceBulk/ListOfRetailInvoice/RetailInvoice/BuyerIdNumber" xmlDataType="string"/>
    </tableColumn>
    <tableColumn id="5" xr3:uid="{00000000-0010-0000-0000-000005000000}" uniqueName="GoodServiceOpt" name="GoodServiceOpt" dataDxfId="19" totalsRowDxfId="8">
      <xmlColumnPr mapId="2" xpath="/RetailInvoiceBulk/ListOfRetailInvoice/RetailInvoice/GoodServiceOpt" xmlDataType="string"/>
    </tableColumn>
    <tableColumn id="6" xr3:uid="{00000000-0010-0000-0000-000006000000}" uniqueName="SerialNo" name="SerialNo" dataDxfId="18" totalsRowDxfId="7">
      <xmlColumnPr mapId="2" xpath="/RetailInvoiceBulk/ListOfRetailInvoice/RetailInvoice/SerialNo" xmlDataType="long"/>
    </tableColumn>
    <tableColumn id="7" xr3:uid="{00000000-0010-0000-0000-000007000000}" uniqueName="TransactionDate" name="TransactionDate" dataDxfId="17" totalsRowDxfId="6">
      <xmlColumnPr mapId="2" xpath="/RetailInvoiceBulk/ListOfRetailInvoice/RetailInvoice/TransactionDate" xmlDataType="date"/>
    </tableColumn>
    <tableColumn id="8" xr3:uid="{00000000-0010-0000-0000-000008000000}" uniqueName="TaxBaseSellingPrice" name="TaxBaseSellingPrice" dataDxfId="16" totalsRowDxfId="5">
      <xmlColumnPr mapId="2" xpath="/RetailInvoiceBulk/ListOfRetailInvoice/RetailInvoice/TaxBaseSellingPrice" xmlDataType="int"/>
    </tableColumn>
    <tableColumn id="9" xr3:uid="{00000000-0010-0000-0000-000009000000}" uniqueName="OtherTaxBaseSellingPrice" name="OtherTaxBaseSellingPrice" dataDxfId="15" totalsRowDxfId="4">
      <calculatedColumnFormula>ROUND(11/12*Table19[[#This Row],[TaxBaseSellingPrice]], 0)</calculatedColumnFormula>
      <xmlColumnPr mapId="2" xpath="/RetailInvoiceBulk/ListOfRetailInvoice/RetailInvoice/OtherTaxBaseSellingPrice" xmlDataType="int"/>
    </tableColumn>
    <tableColumn id="10" xr3:uid="{00000000-0010-0000-0000-00000A000000}" uniqueName="VAT" name="VAT" dataDxfId="0" totalsRowDxfId="3">
      <calculatedColumnFormula>ROUND(Table19[[#This Row],[OtherTaxBaseSellingPrice]]*12%,0)</calculatedColumnFormula>
      <xmlColumnPr mapId="2" xpath="/RetailInvoiceBulk/ListOfRetailInvoice/RetailInvoice/VAT" xmlDataType="byte"/>
    </tableColumn>
    <tableColumn id="11" xr3:uid="{00000000-0010-0000-0000-00000B000000}" uniqueName="STLG" name="STLG" dataDxfId="14" totalsRowDxfId="2">
      <xmlColumnPr mapId="2" xpath="/RetailInvoiceBulk/ListOfRetailInvoice/RetailInvoice/STLG" xmlDataType="byte"/>
    </tableColumn>
    <tableColumn id="12" xr3:uid="{00000000-0010-0000-0000-00000C000000}" uniqueName="Info" name="Info" dataDxfId="13" totalsRowDxfId="1">
      <xmlColumnPr mapId="2" xpath="/RetailInvoiceBulk/ListOfRetailInvoice/RetailInvoice/Info" xmlDataType="string"/>
    </tableColumn>
  </tableColumns>
  <tableStyleInfo name="TableStyleMedium2" showFirstColumn="0" showLastColumn="0" showRowStripes="1" showColumnStripes="0"/>
</table>
</file>

<file path=xl/tables/tableSingleCells1.xml><?xml version="1.0" encoding="utf-8"?>
<singleXmlCells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xmlns:xr6="http://schemas.microsoft.com/office/spreadsheetml/2016/revision6" mc:Ignorable="xr xr3 xr6">
  <singleXmlCell id="16" xr6:uid="{00000000-000C-0000-FFFF-FFFF01000000}" r="B1" connectionId="0">
    <xmlCellPr id="1" xr6:uid="{00000000-0010-0000-0100-000001000000}" uniqueName="TIN">
      <xmlPr mapId="2" xpath="/RetailInvoiceBulk/TIN" xmlDataType="string"/>
    </xmlCellPr>
  </singleXmlCell>
  <singleXmlCell id="17" xr6:uid="{00000000-000C-0000-FFFF-FFFF02000000}" r="B2" connectionId="0">
    <xmlCellPr id="1" xr6:uid="{00000000-0010-0000-0200-000001000000}" uniqueName="TaxPeriodMonth">
      <xmlPr mapId="2" xpath="/RetailInvoiceBulk/TaxPeriodMonth" xmlDataType="byte"/>
    </xmlCellPr>
  </singleXmlCell>
  <singleXmlCell id="18" xr6:uid="{00000000-000C-0000-FFFF-FFFF03000000}" r="B3" connectionId="0">
    <xmlCellPr id="1" xr6:uid="{00000000-0010-0000-0300-000001000000}" uniqueName="TaxPeriodYear">
      <xmlPr mapId="2" xpath="/RetailInvoiceBulk/TaxPeriodYear" xmlDataType="short"/>
    </xmlCellPr>
  </singleXmlCell>
</singleXmlCel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tableSingleCells" Target="../tables/tableSingleCell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openxmlformats.org/officeDocument/2006/relationships/comments" Target="../comments1.xml"/><Relationship Id="rId4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76F789-4CAD-4D79-8CFB-365DEE2E1D6B}">
  <dimension ref="A1:C2"/>
  <sheetViews>
    <sheetView tabSelected="1" workbookViewId="0">
      <selection activeCell="C4" sqref="C4"/>
    </sheetView>
  </sheetViews>
  <sheetFormatPr defaultRowHeight="15" x14ac:dyDescent="0.25"/>
  <cols>
    <col min="2" max="2" width="15" bestFit="1" customWidth="1"/>
    <col min="3" max="3" width="45.140625" bestFit="1" customWidth="1"/>
  </cols>
  <sheetData>
    <row r="1" spans="1:3" x14ac:dyDescent="0.25">
      <c r="A1" t="s">
        <v>86</v>
      </c>
      <c r="B1" t="s">
        <v>87</v>
      </c>
      <c r="C1" t="s">
        <v>88</v>
      </c>
    </row>
    <row r="2" spans="1:3" x14ac:dyDescent="0.25">
      <c r="A2" t="s">
        <v>84</v>
      </c>
      <c r="B2" t="s">
        <v>85</v>
      </c>
      <c r="C2" t="s">
        <v>89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8"/>
  <sheetViews>
    <sheetView topLeftCell="A16" workbookViewId="0">
      <selection activeCell="C34" sqref="C34"/>
    </sheetView>
  </sheetViews>
  <sheetFormatPr defaultRowHeight="15" x14ac:dyDescent="0.25"/>
  <cols>
    <col min="2" max="2" width="28.28515625" bestFit="1" customWidth="1"/>
    <col min="3" max="3" width="46.85546875" customWidth="1"/>
    <col min="4" max="4" width="46" customWidth="1"/>
  </cols>
  <sheetData>
    <row r="1" spans="1:5" x14ac:dyDescent="0.25">
      <c r="A1" s="30" t="s">
        <v>43</v>
      </c>
      <c r="B1" s="31"/>
      <c r="C1" s="31"/>
      <c r="D1" s="31"/>
      <c r="E1" s="31"/>
    </row>
    <row r="2" spans="1:5" x14ac:dyDescent="0.25">
      <c r="A2" s="31"/>
      <c r="B2" s="31"/>
      <c r="C2" s="31"/>
      <c r="D2" s="31"/>
      <c r="E2" s="31"/>
    </row>
    <row r="3" spans="1:5" x14ac:dyDescent="0.25">
      <c r="A3" s="31"/>
      <c r="B3" s="31"/>
      <c r="C3" s="31"/>
      <c r="D3" s="31"/>
      <c r="E3" s="31"/>
    </row>
    <row r="4" spans="1:5" x14ac:dyDescent="0.25">
      <c r="A4" s="31"/>
      <c r="B4" s="31"/>
      <c r="C4" s="31"/>
      <c r="D4" s="31"/>
      <c r="E4" s="31"/>
    </row>
    <row r="5" spans="1:5" x14ac:dyDescent="0.25">
      <c r="A5" s="31"/>
      <c r="B5" s="31"/>
      <c r="C5" s="31"/>
      <c r="D5" s="31"/>
      <c r="E5" s="31"/>
    </row>
    <row r="6" spans="1:5" x14ac:dyDescent="0.25">
      <c r="A6" s="31"/>
      <c r="B6" s="31"/>
      <c r="C6" s="31"/>
      <c r="D6" s="31"/>
      <c r="E6" s="31"/>
    </row>
    <row r="7" spans="1:5" x14ac:dyDescent="0.25">
      <c r="A7" s="31"/>
      <c r="B7" s="31"/>
      <c r="C7" s="31"/>
      <c r="D7" s="31"/>
      <c r="E7" s="31"/>
    </row>
    <row r="8" spans="1:5" x14ac:dyDescent="0.25">
      <c r="A8" s="31"/>
      <c r="B8" s="31"/>
      <c r="C8" s="31"/>
      <c r="D8" s="31"/>
      <c r="E8" s="31"/>
    </row>
    <row r="9" spans="1:5" x14ac:dyDescent="0.25">
      <c r="A9" s="31"/>
      <c r="B9" s="31"/>
      <c r="C9" s="31"/>
      <c r="D9" s="31"/>
      <c r="E9" s="31"/>
    </row>
    <row r="10" spans="1:5" x14ac:dyDescent="0.25">
      <c r="A10" s="31"/>
      <c r="B10" s="31"/>
      <c r="C10" s="31"/>
      <c r="D10" s="31"/>
      <c r="E10" s="31"/>
    </row>
    <row r="11" spans="1:5" x14ac:dyDescent="0.25">
      <c r="A11" s="31"/>
      <c r="B11" s="31"/>
      <c r="C11" s="31"/>
      <c r="D11" s="31"/>
      <c r="E11" s="31"/>
    </row>
    <row r="12" spans="1:5" x14ac:dyDescent="0.25">
      <c r="A12" s="31"/>
      <c r="B12" s="31"/>
      <c r="C12" s="31"/>
      <c r="D12" s="31"/>
      <c r="E12" s="31"/>
    </row>
    <row r="13" spans="1:5" x14ac:dyDescent="0.25">
      <c r="A13" s="31"/>
      <c r="B13" s="31"/>
      <c r="C13" s="31"/>
      <c r="D13" s="31"/>
      <c r="E13" s="31"/>
    </row>
    <row r="14" spans="1:5" x14ac:dyDescent="0.25">
      <c r="A14" s="31"/>
      <c r="B14" s="31"/>
      <c r="C14" s="31"/>
      <c r="D14" s="31"/>
      <c r="E14" s="31"/>
    </row>
    <row r="15" spans="1:5" x14ac:dyDescent="0.25">
      <c r="A15" s="31"/>
      <c r="B15" s="31"/>
      <c r="C15" s="31"/>
      <c r="D15" s="31"/>
      <c r="E15" s="31"/>
    </row>
    <row r="16" spans="1:5" x14ac:dyDescent="0.25">
      <c r="A16" s="31"/>
      <c r="B16" s="31"/>
      <c r="C16" s="31"/>
      <c r="D16" s="31"/>
      <c r="E16" s="31"/>
    </row>
    <row r="17" spans="1:5" x14ac:dyDescent="0.25">
      <c r="A17" s="31"/>
      <c r="B17" s="31"/>
      <c r="C17" s="31"/>
      <c r="D17" s="31"/>
      <c r="E17" s="31"/>
    </row>
    <row r="18" spans="1:5" x14ac:dyDescent="0.25">
      <c r="A18" s="31"/>
      <c r="B18" s="31"/>
      <c r="C18" s="31"/>
      <c r="D18" s="31"/>
      <c r="E18" s="31"/>
    </row>
    <row r="19" spans="1:5" x14ac:dyDescent="0.25">
      <c r="A19" s="31"/>
      <c r="B19" s="31"/>
      <c r="C19" s="31"/>
      <c r="D19" s="31"/>
      <c r="E19" s="31"/>
    </row>
    <row r="20" spans="1:5" x14ac:dyDescent="0.25">
      <c r="A20" s="31"/>
      <c r="B20" s="31"/>
      <c r="C20" s="31"/>
      <c r="D20" s="31"/>
      <c r="E20" s="31"/>
    </row>
    <row r="21" spans="1:5" x14ac:dyDescent="0.25">
      <c r="A21" s="31"/>
      <c r="B21" s="31"/>
      <c r="C21" s="31"/>
      <c r="D21" s="31"/>
      <c r="E21" s="31"/>
    </row>
    <row r="22" spans="1:5" x14ac:dyDescent="0.25">
      <c r="A22" s="31"/>
      <c r="B22" s="31"/>
      <c r="C22" s="31"/>
      <c r="D22" s="31"/>
      <c r="E22" s="31"/>
    </row>
    <row r="23" spans="1:5" x14ac:dyDescent="0.25">
      <c r="A23" s="31"/>
      <c r="B23" s="31"/>
      <c r="C23" s="31"/>
      <c r="D23" s="31"/>
      <c r="E23" s="31"/>
    </row>
    <row r="24" spans="1:5" x14ac:dyDescent="0.25">
      <c r="D24" t="s">
        <v>1</v>
      </c>
      <c r="E24" t="s">
        <v>6</v>
      </c>
    </row>
    <row r="25" spans="1:5" ht="17.25" customHeight="1" x14ac:dyDescent="0.25">
      <c r="B25" t="s">
        <v>0</v>
      </c>
      <c r="C25" t="s">
        <v>7</v>
      </c>
    </row>
    <row r="26" spans="1:5" ht="17.25" customHeight="1" x14ac:dyDescent="0.25">
      <c r="B26" t="s">
        <v>14</v>
      </c>
      <c r="C26" t="s">
        <v>24</v>
      </c>
    </row>
    <row r="27" spans="1:5" ht="17.25" customHeight="1" x14ac:dyDescent="0.25">
      <c r="B27" t="s">
        <v>15</v>
      </c>
      <c r="C27" t="s">
        <v>25</v>
      </c>
    </row>
    <row r="28" spans="1:5" ht="17.25" customHeight="1" x14ac:dyDescent="0.25">
      <c r="B28" t="s">
        <v>16</v>
      </c>
      <c r="C28" t="s">
        <v>26</v>
      </c>
      <c r="D28" t="s">
        <v>16</v>
      </c>
    </row>
    <row r="29" spans="1:5" ht="17.25" customHeight="1" x14ac:dyDescent="0.25">
      <c r="B29" t="s">
        <v>8</v>
      </c>
      <c r="C29" t="s">
        <v>5</v>
      </c>
    </row>
    <row r="30" spans="1:5" ht="17.25" customHeight="1" x14ac:dyDescent="0.25">
      <c r="B30" t="s">
        <v>17</v>
      </c>
      <c r="C30" t="s">
        <v>33</v>
      </c>
      <c r="D30" t="s">
        <v>55</v>
      </c>
    </row>
    <row r="31" spans="1:5" ht="17.25" customHeight="1" x14ac:dyDescent="0.25">
      <c r="B31" t="s">
        <v>18</v>
      </c>
      <c r="C31" t="s">
        <v>32</v>
      </c>
      <c r="E31" t="s">
        <v>34</v>
      </c>
    </row>
    <row r="32" spans="1:5" ht="17.25" customHeight="1" x14ac:dyDescent="0.25">
      <c r="B32" t="s">
        <v>19</v>
      </c>
      <c r="C32" t="s">
        <v>35</v>
      </c>
      <c r="D32" t="s">
        <v>36</v>
      </c>
    </row>
    <row r="33" spans="2:5" ht="17.25" customHeight="1" x14ac:dyDescent="0.25">
      <c r="B33" t="s">
        <v>20</v>
      </c>
      <c r="C33" t="s">
        <v>37</v>
      </c>
      <c r="E33" t="s">
        <v>38</v>
      </c>
    </row>
    <row r="34" spans="2:5" ht="17.25" customHeight="1" x14ac:dyDescent="0.25">
      <c r="B34" t="s">
        <v>21</v>
      </c>
      <c r="C34" t="s">
        <v>39</v>
      </c>
    </row>
    <row r="35" spans="2:5" ht="17.25" customHeight="1" x14ac:dyDescent="0.25">
      <c r="B35" t="s">
        <v>22</v>
      </c>
      <c r="C35" t="s">
        <v>40</v>
      </c>
    </row>
    <row r="36" spans="2:5" ht="17.25" customHeight="1" x14ac:dyDescent="0.25">
      <c r="B36" t="s">
        <v>23</v>
      </c>
      <c r="C36" t="s">
        <v>41</v>
      </c>
      <c r="E36" t="s">
        <v>42</v>
      </c>
    </row>
    <row r="37" spans="2:5" x14ac:dyDescent="0.25">
      <c r="B37" t="s">
        <v>11</v>
      </c>
      <c r="C37" t="s">
        <v>9</v>
      </c>
    </row>
    <row r="38" spans="2:5" x14ac:dyDescent="0.25">
      <c r="B38" t="s">
        <v>12</v>
      </c>
      <c r="C38" t="s">
        <v>10</v>
      </c>
    </row>
  </sheetData>
  <mergeCells count="1">
    <mergeCell ref="A1:E2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30"/>
  <sheetViews>
    <sheetView topLeftCell="H1" workbookViewId="0">
      <selection activeCell="O13" sqref="O13"/>
    </sheetView>
  </sheetViews>
  <sheetFormatPr defaultRowHeight="15" x14ac:dyDescent="0.25"/>
  <cols>
    <col min="1" max="1" width="12" bestFit="1" customWidth="1"/>
    <col min="2" max="2" width="17.28515625" bestFit="1" customWidth="1"/>
    <col min="3" max="3" width="36.7109375" customWidth="1"/>
    <col min="4" max="4" width="9.85546875" customWidth="1"/>
    <col min="5" max="5" width="17.28515625" customWidth="1"/>
    <col min="6" max="6" width="14.140625" customWidth="1"/>
    <col min="7" max="7" width="13.140625" bestFit="1" customWidth="1"/>
    <col min="8" max="8" width="17.85546875" customWidth="1"/>
    <col min="9" max="9" width="16" customWidth="1"/>
    <col min="10" max="10" width="17.5703125" customWidth="1"/>
    <col min="11" max="11" width="12" customWidth="1"/>
    <col min="12" max="12" width="7.85546875" customWidth="1"/>
    <col min="13" max="13" width="11.28515625" customWidth="1"/>
    <col min="15" max="15" width="26.85546875" customWidth="1"/>
    <col min="16" max="16" width="18.28515625" customWidth="1"/>
    <col min="17" max="17" width="13.85546875" customWidth="1"/>
  </cols>
  <sheetData>
    <row r="1" spans="1:13" x14ac:dyDescent="0.25">
      <c r="A1" t="s">
        <v>44</v>
      </c>
      <c r="B1" s="5" t="s">
        <v>83</v>
      </c>
    </row>
    <row r="2" spans="1:13" x14ac:dyDescent="0.25">
      <c r="A2" t="s">
        <v>46</v>
      </c>
      <c r="B2" s="6">
        <v>9</v>
      </c>
    </row>
    <row r="3" spans="1:13" x14ac:dyDescent="0.25">
      <c r="A3" t="s">
        <v>45</v>
      </c>
      <c r="B3">
        <v>2025</v>
      </c>
    </row>
    <row r="4" spans="1:13" x14ac:dyDescent="0.25">
      <c r="B4" s="7" t="s">
        <v>16</v>
      </c>
      <c r="C4" s="8" t="s">
        <v>8</v>
      </c>
      <c r="D4" s="8" t="s">
        <v>17</v>
      </c>
      <c r="E4" s="8" t="s">
        <v>18</v>
      </c>
      <c r="F4" s="8" t="s">
        <v>19</v>
      </c>
      <c r="G4" s="8" t="s">
        <v>20</v>
      </c>
      <c r="H4" s="8" t="s">
        <v>21</v>
      </c>
      <c r="I4" s="8" t="s">
        <v>22</v>
      </c>
      <c r="J4" s="8" t="s">
        <v>23</v>
      </c>
      <c r="K4" s="8" t="s">
        <v>11</v>
      </c>
      <c r="L4" s="8" t="s">
        <v>12</v>
      </c>
      <c r="M4" s="9" t="s">
        <v>47</v>
      </c>
    </row>
    <row r="5" spans="1:13" x14ac:dyDescent="0.25">
      <c r="B5" s="10" t="s">
        <v>27</v>
      </c>
      <c r="C5" s="11" t="s">
        <v>57</v>
      </c>
      <c r="D5" s="11" t="s">
        <v>50</v>
      </c>
      <c r="E5" s="11" t="s">
        <v>80</v>
      </c>
      <c r="F5" s="11" t="s">
        <v>53</v>
      </c>
      <c r="G5" s="14">
        <v>11111111111</v>
      </c>
      <c r="H5" s="26">
        <v>45901</v>
      </c>
      <c r="I5" s="27">
        <v>10120500</v>
      </c>
      <c r="J5" s="17">
        <f>ROUND(11/12*Table19[[#This Row],[TaxBaseSellingPrice]], 0)</f>
        <v>9277125</v>
      </c>
      <c r="K5" s="17">
        <f>ROUND(Table19[[#This Row],[OtherTaxBaseSellingPrice]]*12%,0)</f>
        <v>1113255</v>
      </c>
      <c r="L5" s="12">
        <v>0</v>
      </c>
      <c r="M5" s="13" t="s">
        <v>56</v>
      </c>
    </row>
    <row r="6" spans="1:13" x14ac:dyDescent="0.25">
      <c r="B6" s="10" t="s">
        <v>27</v>
      </c>
      <c r="C6" s="11" t="s">
        <v>58</v>
      </c>
      <c r="D6" s="11" t="s">
        <v>50</v>
      </c>
      <c r="E6" s="11" t="s">
        <v>80</v>
      </c>
      <c r="F6" s="11" t="s">
        <v>53</v>
      </c>
      <c r="G6" s="14">
        <v>11111111111</v>
      </c>
      <c r="H6" s="26">
        <v>45902</v>
      </c>
      <c r="I6" s="27">
        <v>9030200</v>
      </c>
      <c r="J6" s="18">
        <f>ROUND(11/12*Table19[[#This Row],[TaxBaseSellingPrice]], 0)</f>
        <v>8277683</v>
      </c>
      <c r="K6" s="18">
        <f>ROUND(Table19[[#This Row],[OtherTaxBaseSellingPrice]]*12%,0)</f>
        <v>993322</v>
      </c>
      <c r="L6" s="12">
        <v>0</v>
      </c>
      <c r="M6" s="13" t="s">
        <v>56</v>
      </c>
    </row>
    <row r="7" spans="1:13" x14ac:dyDescent="0.25">
      <c r="B7" s="10" t="s">
        <v>27</v>
      </c>
      <c r="C7" s="11" t="s">
        <v>59</v>
      </c>
      <c r="D7" s="11" t="s">
        <v>50</v>
      </c>
      <c r="E7" s="11" t="s">
        <v>80</v>
      </c>
      <c r="F7" s="11" t="s">
        <v>53</v>
      </c>
      <c r="G7" s="14">
        <v>11111111111</v>
      </c>
      <c r="H7" s="26">
        <v>45903</v>
      </c>
      <c r="I7" s="27">
        <v>10855100</v>
      </c>
      <c r="J7" s="18">
        <f>ROUND(11/12*Table19[[#This Row],[TaxBaseSellingPrice]], 0)</f>
        <v>9950508</v>
      </c>
      <c r="K7" s="18">
        <f>ROUND(Table19[[#This Row],[OtherTaxBaseSellingPrice]]*12%,0)</f>
        <v>1194061</v>
      </c>
      <c r="L7" s="12">
        <v>0</v>
      </c>
      <c r="M7" s="13" t="s">
        <v>56</v>
      </c>
    </row>
    <row r="8" spans="1:13" x14ac:dyDescent="0.25">
      <c r="B8" s="10" t="s">
        <v>27</v>
      </c>
      <c r="C8" s="11" t="s">
        <v>60</v>
      </c>
      <c r="D8" s="11" t="s">
        <v>50</v>
      </c>
      <c r="E8" s="11" t="s">
        <v>80</v>
      </c>
      <c r="F8" s="11" t="s">
        <v>53</v>
      </c>
      <c r="G8" s="14">
        <v>11111111111</v>
      </c>
      <c r="H8" s="26">
        <v>45904</v>
      </c>
      <c r="I8" s="27">
        <v>8438400</v>
      </c>
      <c r="J8" s="18">
        <f>ROUND(11/12*Table19[[#This Row],[TaxBaseSellingPrice]], 0)</f>
        <v>7735200</v>
      </c>
      <c r="K8" s="18">
        <f>ROUND(Table19[[#This Row],[OtherTaxBaseSellingPrice]]*12%,0)</f>
        <v>928224</v>
      </c>
      <c r="L8" s="12">
        <v>0</v>
      </c>
      <c r="M8" s="13" t="s">
        <v>56</v>
      </c>
    </row>
    <row r="9" spans="1:13" x14ac:dyDescent="0.25">
      <c r="B9" s="10" t="s">
        <v>27</v>
      </c>
      <c r="C9" s="11" t="s">
        <v>61</v>
      </c>
      <c r="D9" s="11" t="s">
        <v>50</v>
      </c>
      <c r="E9" s="11" t="s">
        <v>80</v>
      </c>
      <c r="F9" s="11" t="s">
        <v>53</v>
      </c>
      <c r="G9" s="14">
        <v>11111111111</v>
      </c>
      <c r="H9" s="26">
        <v>45905</v>
      </c>
      <c r="I9" s="27">
        <v>8436000</v>
      </c>
      <c r="J9" s="18">
        <f>ROUND(11/12*Table19[[#This Row],[TaxBaseSellingPrice]], 0)</f>
        <v>7733000</v>
      </c>
      <c r="K9" s="18">
        <f>ROUND(Table19[[#This Row],[OtherTaxBaseSellingPrice]]*12%,0)</f>
        <v>927960</v>
      </c>
      <c r="L9" s="12">
        <v>0</v>
      </c>
      <c r="M9" s="13" t="s">
        <v>56</v>
      </c>
    </row>
    <row r="10" spans="1:13" x14ac:dyDescent="0.25">
      <c r="B10" s="10" t="s">
        <v>27</v>
      </c>
      <c r="C10" s="11" t="s">
        <v>62</v>
      </c>
      <c r="D10" s="11" t="s">
        <v>50</v>
      </c>
      <c r="E10" s="11" t="s">
        <v>80</v>
      </c>
      <c r="F10" s="11" t="s">
        <v>53</v>
      </c>
      <c r="G10" s="14">
        <v>11111111111</v>
      </c>
      <c r="H10" s="26">
        <v>45906</v>
      </c>
      <c r="I10" s="29">
        <v>5952900</v>
      </c>
      <c r="J10" s="18">
        <f>ROUND(11/12*Table19[[#This Row],[TaxBaseSellingPrice]], 0)</f>
        <v>5456825</v>
      </c>
      <c r="K10" s="18">
        <f>ROUND(Table19[[#This Row],[OtherTaxBaseSellingPrice]]*12%,0)</f>
        <v>654819</v>
      </c>
      <c r="L10" s="12">
        <v>0</v>
      </c>
      <c r="M10" s="13" t="s">
        <v>56</v>
      </c>
    </row>
    <row r="11" spans="1:13" x14ac:dyDescent="0.25">
      <c r="B11" s="10" t="s">
        <v>27</v>
      </c>
      <c r="C11" s="11" t="s">
        <v>63</v>
      </c>
      <c r="D11" s="11" t="s">
        <v>50</v>
      </c>
      <c r="E11" s="11" t="s">
        <v>80</v>
      </c>
      <c r="F11" s="11" t="s">
        <v>53</v>
      </c>
      <c r="G11" s="14">
        <v>11111111111</v>
      </c>
      <c r="H11" s="26">
        <v>45908</v>
      </c>
      <c r="I11" s="27">
        <v>7870500</v>
      </c>
      <c r="J11" s="18">
        <f>ROUND(11/12*Table19[[#This Row],[TaxBaseSellingPrice]], 0)</f>
        <v>7214625</v>
      </c>
      <c r="K11" s="18">
        <f>ROUND(Table19[[#This Row],[OtherTaxBaseSellingPrice]]*12%,0)</f>
        <v>865755</v>
      </c>
      <c r="L11" s="12">
        <v>0</v>
      </c>
      <c r="M11" s="13" t="s">
        <v>56</v>
      </c>
    </row>
    <row r="12" spans="1:13" x14ac:dyDescent="0.25">
      <c r="B12" s="10" t="s">
        <v>27</v>
      </c>
      <c r="C12" s="11" t="s">
        <v>64</v>
      </c>
      <c r="D12" s="11" t="s">
        <v>50</v>
      </c>
      <c r="E12" s="11" t="s">
        <v>80</v>
      </c>
      <c r="F12" s="11" t="s">
        <v>53</v>
      </c>
      <c r="G12" s="14">
        <v>11111111111</v>
      </c>
      <c r="H12" s="26">
        <v>45909</v>
      </c>
      <c r="I12" s="27">
        <v>9996400</v>
      </c>
      <c r="J12" s="18">
        <f>ROUND(11/12*Table19[[#This Row],[TaxBaseSellingPrice]], 0)</f>
        <v>9163367</v>
      </c>
      <c r="K12" s="18">
        <f>ROUND(Table19[[#This Row],[OtherTaxBaseSellingPrice]]*12%,0)</f>
        <v>1099604</v>
      </c>
      <c r="L12" s="12">
        <v>0</v>
      </c>
      <c r="M12" s="13" t="s">
        <v>56</v>
      </c>
    </row>
    <row r="13" spans="1:13" x14ac:dyDescent="0.25">
      <c r="B13" s="10" t="s">
        <v>27</v>
      </c>
      <c r="C13" s="11" t="s">
        <v>65</v>
      </c>
      <c r="D13" s="11" t="s">
        <v>50</v>
      </c>
      <c r="E13" s="11" t="s">
        <v>80</v>
      </c>
      <c r="F13" s="11" t="s">
        <v>53</v>
      </c>
      <c r="G13" s="14">
        <v>11111111111</v>
      </c>
      <c r="H13" s="26">
        <v>45910</v>
      </c>
      <c r="I13" s="27">
        <v>8272600</v>
      </c>
      <c r="J13" s="18">
        <f>ROUND(11/12*Table19[[#This Row],[TaxBaseSellingPrice]], 0)</f>
        <v>7583217</v>
      </c>
      <c r="K13" s="18">
        <f>ROUND(Table19[[#This Row],[OtherTaxBaseSellingPrice]]*12%,0)</f>
        <v>909986</v>
      </c>
      <c r="L13" s="12">
        <v>0</v>
      </c>
      <c r="M13" s="13" t="s">
        <v>56</v>
      </c>
    </row>
    <row r="14" spans="1:13" x14ac:dyDescent="0.25">
      <c r="B14" s="10" t="s">
        <v>27</v>
      </c>
      <c r="C14" s="11" t="s">
        <v>66</v>
      </c>
      <c r="D14" s="11" t="s">
        <v>50</v>
      </c>
      <c r="E14" s="11" t="s">
        <v>80</v>
      </c>
      <c r="F14" s="11" t="s">
        <v>53</v>
      </c>
      <c r="G14" s="14">
        <v>11111111111</v>
      </c>
      <c r="H14" s="26">
        <v>45911</v>
      </c>
      <c r="I14" s="27">
        <v>10374100</v>
      </c>
      <c r="J14" s="18">
        <f>ROUND(11/12*Table19[[#This Row],[TaxBaseSellingPrice]], 0)</f>
        <v>9509592</v>
      </c>
      <c r="K14" s="18">
        <f>ROUND(Table19[[#This Row],[OtherTaxBaseSellingPrice]]*12%,0)</f>
        <v>1141151</v>
      </c>
      <c r="L14" s="12">
        <v>0</v>
      </c>
      <c r="M14" s="13" t="s">
        <v>56</v>
      </c>
    </row>
    <row r="15" spans="1:13" x14ac:dyDescent="0.25">
      <c r="B15" s="10" t="s">
        <v>27</v>
      </c>
      <c r="C15" s="11" t="s">
        <v>67</v>
      </c>
      <c r="D15" s="11" t="s">
        <v>50</v>
      </c>
      <c r="E15" s="11" t="s">
        <v>80</v>
      </c>
      <c r="F15" s="11" t="s">
        <v>53</v>
      </c>
      <c r="G15" s="14">
        <v>11111111111</v>
      </c>
      <c r="H15" s="26">
        <v>45912</v>
      </c>
      <c r="I15" s="27">
        <v>7319900</v>
      </c>
      <c r="J15" s="18">
        <f>ROUND(11/12*Table19[[#This Row],[TaxBaseSellingPrice]], 0)</f>
        <v>6709908</v>
      </c>
      <c r="K15" s="18">
        <f>ROUND(Table19[[#This Row],[OtherTaxBaseSellingPrice]]*12%,0)</f>
        <v>805189</v>
      </c>
      <c r="L15" s="12">
        <v>0</v>
      </c>
      <c r="M15" s="13" t="s">
        <v>56</v>
      </c>
    </row>
    <row r="16" spans="1:13" x14ac:dyDescent="0.25">
      <c r="B16" s="10" t="s">
        <v>27</v>
      </c>
      <c r="C16" s="11" t="s">
        <v>68</v>
      </c>
      <c r="D16" s="11" t="s">
        <v>50</v>
      </c>
      <c r="E16" s="11" t="s">
        <v>80</v>
      </c>
      <c r="F16" s="11" t="s">
        <v>53</v>
      </c>
      <c r="G16" s="14">
        <v>11111111111</v>
      </c>
      <c r="H16" s="26">
        <v>45913</v>
      </c>
      <c r="I16" s="27">
        <v>8462100</v>
      </c>
      <c r="J16" s="18">
        <f>ROUND(11/12*Table19[[#This Row],[TaxBaseSellingPrice]], 0)</f>
        <v>7756925</v>
      </c>
      <c r="K16" s="18">
        <f>ROUND(Table19[[#This Row],[OtherTaxBaseSellingPrice]]*12%,0)</f>
        <v>930831</v>
      </c>
      <c r="L16" s="12">
        <v>0</v>
      </c>
      <c r="M16" s="13" t="s">
        <v>56</v>
      </c>
    </row>
    <row r="17" spans="2:16" x14ac:dyDescent="0.25">
      <c r="B17" s="10" t="s">
        <v>27</v>
      </c>
      <c r="C17" s="11" t="s">
        <v>69</v>
      </c>
      <c r="D17" s="11" t="s">
        <v>50</v>
      </c>
      <c r="E17" s="11" t="s">
        <v>80</v>
      </c>
      <c r="F17" s="11" t="s">
        <v>53</v>
      </c>
      <c r="G17" s="14">
        <v>11111111111</v>
      </c>
      <c r="H17" s="26">
        <v>45915</v>
      </c>
      <c r="I17" s="27">
        <v>9578400</v>
      </c>
      <c r="J17" s="18">
        <f>ROUND(11/12*Table19[[#This Row],[TaxBaseSellingPrice]], 0)</f>
        <v>8780200</v>
      </c>
      <c r="K17" s="18">
        <f>ROUND(Table19[[#This Row],[OtherTaxBaseSellingPrice]]*12%,0)</f>
        <v>1053624</v>
      </c>
      <c r="L17" s="12">
        <v>0</v>
      </c>
      <c r="M17" s="13" t="s">
        <v>56</v>
      </c>
    </row>
    <row r="18" spans="2:16" x14ac:dyDescent="0.25">
      <c r="B18" s="10" t="s">
        <v>27</v>
      </c>
      <c r="C18" s="11" t="s">
        <v>70</v>
      </c>
      <c r="D18" s="11" t="s">
        <v>50</v>
      </c>
      <c r="E18" s="11" t="s">
        <v>80</v>
      </c>
      <c r="F18" s="11" t="s">
        <v>53</v>
      </c>
      <c r="G18" s="14">
        <v>11111111111</v>
      </c>
      <c r="H18" s="26">
        <v>45916</v>
      </c>
      <c r="I18" s="27">
        <v>8330500</v>
      </c>
      <c r="J18" s="18">
        <f>ROUND(11/12*Table19[[#This Row],[TaxBaseSellingPrice]], 0)</f>
        <v>7636292</v>
      </c>
      <c r="K18" s="18">
        <f>ROUND(Table19[[#This Row],[OtherTaxBaseSellingPrice]]*12%,0)</f>
        <v>916355</v>
      </c>
      <c r="L18" s="12">
        <v>0</v>
      </c>
      <c r="M18" s="13" t="s">
        <v>56</v>
      </c>
    </row>
    <row r="19" spans="2:16" x14ac:dyDescent="0.25">
      <c r="B19" s="10" t="s">
        <v>27</v>
      </c>
      <c r="C19" s="11" t="s">
        <v>71</v>
      </c>
      <c r="D19" s="11" t="s">
        <v>50</v>
      </c>
      <c r="E19" s="11" t="s">
        <v>80</v>
      </c>
      <c r="F19" s="11" t="s">
        <v>53</v>
      </c>
      <c r="G19" s="14">
        <v>11111111111</v>
      </c>
      <c r="H19" s="26">
        <v>45917</v>
      </c>
      <c r="I19" s="27">
        <v>7870000</v>
      </c>
      <c r="J19" s="18">
        <f>ROUND(11/12*Table19[[#This Row],[TaxBaseSellingPrice]], 0)</f>
        <v>7214167</v>
      </c>
      <c r="K19" s="18">
        <f>ROUND(Table19[[#This Row],[OtherTaxBaseSellingPrice]]*12%,0)</f>
        <v>865700</v>
      </c>
      <c r="L19" s="12">
        <v>0</v>
      </c>
      <c r="M19" s="13" t="s">
        <v>56</v>
      </c>
    </row>
    <row r="20" spans="2:16" x14ac:dyDescent="0.25">
      <c r="B20" s="10" t="s">
        <v>27</v>
      </c>
      <c r="C20" s="11" t="s">
        <v>72</v>
      </c>
      <c r="D20" s="11" t="s">
        <v>50</v>
      </c>
      <c r="E20" s="11" t="s">
        <v>80</v>
      </c>
      <c r="F20" s="11" t="s">
        <v>53</v>
      </c>
      <c r="G20" s="14">
        <v>11111111111</v>
      </c>
      <c r="H20" s="26">
        <v>45918</v>
      </c>
      <c r="I20" s="27">
        <v>8523800</v>
      </c>
      <c r="J20" s="18">
        <f>ROUND(11/12*Table19[[#This Row],[TaxBaseSellingPrice]], 0)</f>
        <v>7813483</v>
      </c>
      <c r="K20" s="18">
        <f>ROUND(Table19[[#This Row],[OtherTaxBaseSellingPrice]]*12%,0)</f>
        <v>937618</v>
      </c>
      <c r="L20" s="12">
        <v>0</v>
      </c>
      <c r="M20" s="13" t="s">
        <v>56</v>
      </c>
    </row>
    <row r="21" spans="2:16" x14ac:dyDescent="0.25">
      <c r="B21" s="10" t="s">
        <v>27</v>
      </c>
      <c r="C21" s="11" t="s">
        <v>73</v>
      </c>
      <c r="D21" s="11" t="s">
        <v>50</v>
      </c>
      <c r="E21" s="11" t="s">
        <v>80</v>
      </c>
      <c r="F21" s="11" t="s">
        <v>53</v>
      </c>
      <c r="G21" s="14">
        <v>11111111111</v>
      </c>
      <c r="H21" s="26">
        <v>45919</v>
      </c>
      <c r="I21" s="27">
        <v>9684600</v>
      </c>
      <c r="J21" s="19">
        <f>ROUND(11/12*Table19[[#This Row],[TaxBaseSellingPrice]], 0)</f>
        <v>8877550</v>
      </c>
      <c r="K21" s="19">
        <f>ROUND(Table19[[#This Row],[OtherTaxBaseSellingPrice]]*12%,0)</f>
        <v>1065306</v>
      </c>
      <c r="L21" s="12">
        <v>0</v>
      </c>
      <c r="M21" s="13" t="s">
        <v>56</v>
      </c>
    </row>
    <row r="22" spans="2:16" x14ac:dyDescent="0.25">
      <c r="B22" s="10" t="s">
        <v>27</v>
      </c>
      <c r="C22" s="11" t="s">
        <v>74</v>
      </c>
      <c r="D22" s="11" t="s">
        <v>50</v>
      </c>
      <c r="E22" s="11" t="s">
        <v>80</v>
      </c>
      <c r="F22" s="11" t="s">
        <v>53</v>
      </c>
      <c r="G22" s="14">
        <v>11111111111</v>
      </c>
      <c r="H22" s="26">
        <v>45920</v>
      </c>
      <c r="I22" s="28">
        <v>6956900</v>
      </c>
      <c r="J22" s="19">
        <f>ROUND(11/12*Table19[[#This Row],[TaxBaseSellingPrice]], 0)</f>
        <v>6377158</v>
      </c>
      <c r="K22" s="19">
        <f>ROUND(Table19[[#This Row],[OtherTaxBaseSellingPrice]]*12%,0)</f>
        <v>765259</v>
      </c>
      <c r="L22" s="12">
        <v>0</v>
      </c>
      <c r="M22" s="13" t="s">
        <v>56</v>
      </c>
    </row>
    <row r="23" spans="2:16" x14ac:dyDescent="0.25">
      <c r="B23" s="10" t="s">
        <v>27</v>
      </c>
      <c r="C23" s="11" t="s">
        <v>75</v>
      </c>
      <c r="D23" s="11" t="s">
        <v>50</v>
      </c>
      <c r="E23" s="11" t="s">
        <v>80</v>
      </c>
      <c r="F23" s="11" t="s">
        <v>53</v>
      </c>
      <c r="G23" s="14">
        <v>11111111111</v>
      </c>
      <c r="H23" s="26">
        <v>45922</v>
      </c>
      <c r="I23" s="28">
        <v>7574800</v>
      </c>
      <c r="J23" s="17">
        <f>ROUND(11/12*Table19[[#This Row],[TaxBaseSellingPrice]], 0)</f>
        <v>6943567</v>
      </c>
      <c r="K23" s="17">
        <f>ROUND(Table19[[#This Row],[OtherTaxBaseSellingPrice]]*12%,0)</f>
        <v>833228</v>
      </c>
      <c r="L23" s="12">
        <v>0</v>
      </c>
      <c r="M23" s="13" t="s">
        <v>56</v>
      </c>
      <c r="O23" s="25"/>
      <c r="P23" s="24"/>
    </row>
    <row r="24" spans="2:16" x14ac:dyDescent="0.25">
      <c r="B24" s="10" t="s">
        <v>27</v>
      </c>
      <c r="C24" s="11" t="s">
        <v>76</v>
      </c>
      <c r="D24" s="11" t="s">
        <v>50</v>
      </c>
      <c r="E24" s="11" t="s">
        <v>80</v>
      </c>
      <c r="F24" s="11" t="s">
        <v>53</v>
      </c>
      <c r="G24" s="14">
        <v>11111111111</v>
      </c>
      <c r="H24" s="26">
        <v>45923</v>
      </c>
      <c r="I24" s="28">
        <v>8237800</v>
      </c>
      <c r="J24" s="17">
        <f>ROUND(11/12*Table19[[#This Row],[TaxBaseSellingPrice]], 0)</f>
        <v>7551317</v>
      </c>
      <c r="K24" s="17">
        <f>ROUND(Table19[[#This Row],[OtherTaxBaseSellingPrice]]*12%,0)</f>
        <v>906158</v>
      </c>
      <c r="L24" s="12">
        <v>0</v>
      </c>
      <c r="M24" s="13" t="s">
        <v>56</v>
      </c>
    </row>
    <row r="25" spans="2:16" x14ac:dyDescent="0.25">
      <c r="B25" s="10" t="s">
        <v>27</v>
      </c>
      <c r="C25" s="11" t="s">
        <v>77</v>
      </c>
      <c r="D25" s="11" t="s">
        <v>50</v>
      </c>
      <c r="E25" s="11" t="s">
        <v>80</v>
      </c>
      <c r="F25" s="11" t="s">
        <v>53</v>
      </c>
      <c r="G25" s="14">
        <v>11111111111</v>
      </c>
      <c r="H25" s="26">
        <v>45924</v>
      </c>
      <c r="I25" s="28">
        <v>6939800</v>
      </c>
      <c r="J25" s="19">
        <f>ROUND(11/12*Table19[[#This Row],[TaxBaseSellingPrice]], 0)</f>
        <v>6361483</v>
      </c>
      <c r="K25" s="19">
        <f>ROUND(Table19[[#This Row],[OtherTaxBaseSellingPrice]]*12%,0)</f>
        <v>763378</v>
      </c>
      <c r="L25" s="12">
        <v>0</v>
      </c>
      <c r="M25" s="13" t="s">
        <v>56</v>
      </c>
    </row>
    <row r="26" spans="2:16" x14ac:dyDescent="0.25">
      <c r="B26" s="16" t="s">
        <v>27</v>
      </c>
      <c r="C26" s="11" t="s">
        <v>76</v>
      </c>
      <c r="D26" s="11" t="s">
        <v>50</v>
      </c>
      <c r="E26" s="11" t="s">
        <v>80</v>
      </c>
      <c r="F26" s="11" t="s">
        <v>53</v>
      </c>
      <c r="G26" s="14">
        <v>11111111111</v>
      </c>
      <c r="H26" s="26">
        <v>45925</v>
      </c>
      <c r="I26" s="28">
        <v>9726700</v>
      </c>
      <c r="J26" s="19">
        <f>ROUND(11/12*Table19[[#This Row],[TaxBaseSellingPrice]], 0)</f>
        <v>8916142</v>
      </c>
      <c r="K26" s="19">
        <f>ROUND(Table19[[#This Row],[OtherTaxBaseSellingPrice]]*12%,0)</f>
        <v>1069937</v>
      </c>
      <c r="L26" s="12">
        <v>0</v>
      </c>
      <c r="M26" s="13" t="s">
        <v>56</v>
      </c>
    </row>
    <row r="27" spans="2:16" x14ac:dyDescent="0.25">
      <c r="B27" s="16" t="s">
        <v>27</v>
      </c>
      <c r="C27" s="15" t="s">
        <v>78</v>
      </c>
      <c r="D27" s="11" t="s">
        <v>50</v>
      </c>
      <c r="E27" s="11" t="s">
        <v>80</v>
      </c>
      <c r="F27" s="11" t="s">
        <v>53</v>
      </c>
      <c r="G27" s="20">
        <v>11111111111</v>
      </c>
      <c r="H27" s="26">
        <v>45926</v>
      </c>
      <c r="I27" s="28">
        <v>10824600</v>
      </c>
      <c r="J27" s="17">
        <f>ROUND(11/12*Table19[[#This Row],[TaxBaseSellingPrice]], 0)</f>
        <v>9922550</v>
      </c>
      <c r="K27" s="17">
        <f>ROUND(Table19[[#This Row],[OtherTaxBaseSellingPrice]]*12%,0)</f>
        <v>1190706</v>
      </c>
      <c r="L27" s="12">
        <v>0</v>
      </c>
      <c r="M27" s="13" t="s">
        <v>56</v>
      </c>
    </row>
    <row r="28" spans="2:16" x14ac:dyDescent="0.25">
      <c r="B28" s="16" t="s">
        <v>27</v>
      </c>
      <c r="C28" s="21" t="s">
        <v>79</v>
      </c>
      <c r="D28" s="11" t="s">
        <v>50</v>
      </c>
      <c r="E28" s="11" t="s">
        <v>80</v>
      </c>
      <c r="F28" s="11" t="s">
        <v>53</v>
      </c>
      <c r="G28" s="20">
        <v>11111111111</v>
      </c>
      <c r="H28" s="26">
        <v>45927</v>
      </c>
      <c r="I28" s="28">
        <v>11381900</v>
      </c>
      <c r="J28" s="17">
        <f>ROUND(11/12*Table19[[#This Row],[TaxBaseSellingPrice]], 0)</f>
        <v>10433408</v>
      </c>
      <c r="K28" s="17">
        <f>ROUND(Table19[[#This Row],[OtherTaxBaseSellingPrice]]*12%,0)</f>
        <v>1252009</v>
      </c>
      <c r="L28" s="12">
        <v>0</v>
      </c>
      <c r="M28" s="13" t="s">
        <v>56</v>
      </c>
    </row>
    <row r="29" spans="2:16" x14ac:dyDescent="0.25">
      <c r="B29" s="16" t="s">
        <v>27</v>
      </c>
      <c r="C29" s="21" t="s">
        <v>81</v>
      </c>
      <c r="D29" s="11" t="s">
        <v>50</v>
      </c>
      <c r="E29" s="11" t="s">
        <v>80</v>
      </c>
      <c r="F29" s="11" t="s">
        <v>53</v>
      </c>
      <c r="G29" s="20">
        <v>11111111111</v>
      </c>
      <c r="H29" s="26">
        <v>45929</v>
      </c>
      <c r="I29" s="28">
        <v>8886200</v>
      </c>
      <c r="J29" s="19">
        <f>ROUND(11/12*Table19[[#This Row],[TaxBaseSellingPrice]], 0)</f>
        <v>8145683</v>
      </c>
      <c r="K29" s="18">
        <f>ROUND(Table19[[#This Row],[OtherTaxBaseSellingPrice]]*12%,0)</f>
        <v>977482</v>
      </c>
      <c r="L29" s="22">
        <v>0</v>
      </c>
      <c r="M29" s="23" t="s">
        <v>56</v>
      </c>
    </row>
    <row r="30" spans="2:16" x14ac:dyDescent="0.25">
      <c r="B30" s="16" t="s">
        <v>27</v>
      </c>
      <c r="C30" s="21" t="s">
        <v>82</v>
      </c>
      <c r="D30" s="11" t="s">
        <v>50</v>
      </c>
      <c r="E30" s="11" t="s">
        <v>80</v>
      </c>
      <c r="F30" s="11" t="s">
        <v>53</v>
      </c>
      <c r="G30" s="20">
        <v>11111111111</v>
      </c>
      <c r="H30" s="26">
        <v>45930</v>
      </c>
      <c r="I30" s="28">
        <v>12872000</v>
      </c>
      <c r="J30" s="17">
        <f>ROUND(11/12*Table19[[#This Row],[TaxBaseSellingPrice]], 0)</f>
        <v>11799333</v>
      </c>
      <c r="K30" s="18">
        <f>ROUND(Table19[[#This Row],[OtherTaxBaseSellingPrice]]*12%,0)</f>
        <v>1415920</v>
      </c>
      <c r="L30" s="22">
        <v>0</v>
      </c>
      <c r="M30" s="23" t="s">
        <v>56</v>
      </c>
    </row>
  </sheetData>
  <dataValidations count="1">
    <dataValidation type="textLength" allowBlank="1" showInputMessage="1" showErrorMessage="1" sqref="E5:E30" xr:uid="{C5495EA2-0F36-4B75-A9DA-E8229764727F}">
      <formula1>16</formula1>
      <formula2>16</formula2>
    </dataValidation>
  </dataValidations>
  <pageMargins left="0" right="0" top="0.74803149606299213" bottom="0.74803149606299213" header="0.31496062992125984" footer="0.31496062992125984"/>
  <pageSetup scale="75" orientation="landscape" r:id="rId1"/>
  <legacyDrawing r:id="rId2"/>
  <tableParts count="1">
    <tablePart r:id="rId4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100-000003000000}">
          <x14:formula1>
            <xm:f>GoodsService!$A$3:$A$4</xm:f>
          </x14:formula1>
          <xm:sqref>F5:F30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B4"/>
  <sheetViews>
    <sheetView workbookViewId="0">
      <selection activeCell="A5" sqref="A5"/>
    </sheetView>
  </sheetViews>
  <sheetFormatPr defaultRowHeight="15" x14ac:dyDescent="0.25"/>
  <sheetData>
    <row r="2" spans="1:2" x14ac:dyDescent="0.25">
      <c r="A2" t="s">
        <v>48</v>
      </c>
      <c r="B2" t="s">
        <v>49</v>
      </c>
    </row>
    <row r="3" spans="1:2" x14ac:dyDescent="0.25">
      <c r="A3" t="s">
        <v>51</v>
      </c>
      <c r="B3" t="s">
        <v>52</v>
      </c>
    </row>
    <row r="4" spans="1:2" x14ac:dyDescent="0.25">
      <c r="A4" t="s">
        <v>53</v>
      </c>
      <c r="B4" t="s">
        <v>54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5"/>
  <sheetViews>
    <sheetView workbookViewId="0">
      <selection activeCell="B6" sqref="B6"/>
    </sheetView>
  </sheetViews>
  <sheetFormatPr defaultRowHeight="15" x14ac:dyDescent="0.25"/>
  <cols>
    <col min="1" max="1" width="28.85546875" customWidth="1"/>
    <col min="2" max="2" width="129.5703125" customWidth="1"/>
  </cols>
  <sheetData>
    <row r="1" spans="1:2" ht="15.75" x14ac:dyDescent="0.25">
      <c r="A1" s="1" t="s">
        <v>2</v>
      </c>
      <c r="B1" s="2" t="s">
        <v>13</v>
      </c>
    </row>
    <row r="2" spans="1:2" ht="15.75" x14ac:dyDescent="0.25">
      <c r="A2" s="3" t="s">
        <v>27</v>
      </c>
      <c r="B2" s="3" t="s">
        <v>29</v>
      </c>
    </row>
    <row r="3" spans="1:2" ht="15.75" x14ac:dyDescent="0.25">
      <c r="A3" s="4" t="s">
        <v>3</v>
      </c>
      <c r="B3" s="3" t="s">
        <v>30</v>
      </c>
    </row>
    <row r="4" spans="1:2" ht="15.75" x14ac:dyDescent="0.25">
      <c r="A4" s="4" t="s">
        <v>4</v>
      </c>
      <c r="B4" s="3" t="s">
        <v>30</v>
      </c>
    </row>
    <row r="5" spans="1:2" ht="15.75" x14ac:dyDescent="0.25">
      <c r="A5" s="3" t="s">
        <v>28</v>
      </c>
      <c r="B5" s="3" t="s">
        <v>31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B4"/>
  <sheetViews>
    <sheetView workbookViewId="0">
      <selection activeCell="E10" sqref="E10"/>
    </sheetView>
  </sheetViews>
  <sheetFormatPr defaultRowHeight="15" x14ac:dyDescent="0.25"/>
  <sheetData>
    <row r="2" spans="1:2" x14ac:dyDescent="0.25">
      <c r="A2" t="s">
        <v>48</v>
      </c>
      <c r="B2" t="s">
        <v>49</v>
      </c>
    </row>
    <row r="3" spans="1:2" x14ac:dyDescent="0.25">
      <c r="A3" t="s">
        <v>0</v>
      </c>
      <c r="B3" t="s">
        <v>44</v>
      </c>
    </row>
    <row r="4" spans="1:2" x14ac:dyDescent="0.25">
      <c r="A4" t="s">
        <v>50</v>
      </c>
      <c r="B4" t="s">
        <v>50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909D283D4B61C40B04615CF685D9DC4" ma:contentTypeVersion="4" ma:contentTypeDescription="Create a new document." ma:contentTypeScope="" ma:versionID="8a0a6ae95bee642abd4fa093b15118a0">
  <xsd:schema xmlns:xsd="http://www.w3.org/2001/XMLSchema" xmlns:xs="http://www.w3.org/2001/XMLSchema" xmlns:p="http://schemas.microsoft.com/office/2006/metadata/properties" xmlns:ns2="384a20b0-2ae1-4928-afa0-8d7a374f7e2f" targetNamespace="http://schemas.microsoft.com/office/2006/metadata/properties" ma:root="true" ma:fieldsID="1ce603e37218e78da04d35352e7e53fe" ns2:_="">
    <xsd:import namespace="384a20b0-2ae1-4928-afa0-8d7a374f7e2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84a20b0-2ae1-4928-afa0-8d7a374f7e2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EBE2A16B-4A5F-4C54-BAE7-BEDE5E94A20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C61B465E-368D-48CD-9C3B-BE74AD69138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84a20b0-2ae1-4928-afa0-8d7a374f7e2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DD648E6-5F0B-46E2-AA53-274F55CD720B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Update Info</vt:lpstr>
      <vt:lpstr>Validation on xml</vt:lpstr>
      <vt:lpstr>DATA</vt:lpstr>
      <vt:lpstr>GoodsService</vt:lpstr>
      <vt:lpstr>TrxCode</vt:lpstr>
      <vt:lpstr>Buyer ID</vt:lpstr>
      <vt:lpstr>DATA!Print_Area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Irawan Setiadi</dc:creator>
  <cp:lastModifiedBy>Irawan Setiadi</cp:lastModifiedBy>
  <cp:lastPrinted>2025-06-17T02:56:54Z</cp:lastPrinted>
  <dcterms:created xsi:type="dcterms:W3CDTF">2024-05-17T09:40:07Z</dcterms:created>
  <dcterms:modified xsi:type="dcterms:W3CDTF">2025-10-28T05:25:23Z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0x0101008909D283D4B61C40B04615CF685D9DC4</vt:lpwstr>
  </property>
</Properties>
</file>